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1_Formatos IFT 2022 - 3er trim sif 2022\"/>
    </mc:Choice>
  </mc:AlternateContent>
  <xr:revisionPtr revIDLastSave="0" documentId="13_ncr:1_{2AF887E9-324E-45AD-8E6E-21FE3399721F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8680" yWindow="-120" windowWidth="20730" windowHeight="110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6" i="1"/>
  <c r="G36" i="1" l="1"/>
  <c r="F36" i="1"/>
  <c r="E18" i="1"/>
  <c r="E17" i="1"/>
  <c r="E16" i="1"/>
  <c r="E15" i="1"/>
  <c r="E14" i="1"/>
  <c r="E13" i="1"/>
  <c r="E12" i="1"/>
  <c r="E11" i="1"/>
  <c r="E10" i="1"/>
  <c r="E9" i="1"/>
  <c r="G38" i="1" l="1"/>
  <c r="F38" i="1"/>
  <c r="D36" i="1"/>
  <c r="D38" i="1" s="1"/>
  <c r="E27" i="1"/>
  <c r="E36" i="1" s="1"/>
  <c r="C36" i="1"/>
  <c r="C38" i="1" s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<sst xmlns="http://schemas.openxmlformats.org/spreadsheetml/2006/main" count="49" uniqueCount="40">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</sst>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4" zoomScale="80" zoomScaleNormal="80" workbookViewId="0">
      <selection activeCell="D17" sqref="D17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228798659</v>
      </c>
      <c r="D15" s="27">
        <v>0</v>
      </c>
      <c r="E15" s="21">
        <f t="shared" si="0"/>
        <v>228798659</v>
      </c>
      <c r="F15" s="27">
        <v>171105073.66000003</v>
      </c>
      <c r="G15" s="20">
        <v>171105073.66000003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157500000</v>
      </c>
      <c r="D17" s="27">
        <v>16000000</v>
      </c>
      <c r="E17" s="21">
        <f t="shared" si="0"/>
        <v>173500000</v>
      </c>
      <c r="F17" s="27">
        <v>134125000</v>
      </c>
      <c r="G17" s="20">
        <v>134125000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386298659</v>
      </c>
      <c r="D20" s="28">
        <f>SUM(D9:D18)</f>
        <v>16000000</v>
      </c>
      <c r="E20" s="22">
        <f>C20+D20</f>
        <v>402298659</v>
      </c>
      <c r="F20" s="28">
        <f>SUM(F9:F18)</f>
        <v>305230073.66000003</v>
      </c>
      <c r="G20" s="22">
        <f>SUM(G9:G18)</f>
        <v>305230073.66000003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77963214</v>
      </c>
      <c r="D26" s="20">
        <v>0</v>
      </c>
      <c r="E26" s="21">
        <f t="shared" ref="E26:E34" si="1">C26+D26</f>
        <v>77963214</v>
      </c>
      <c r="F26" s="20">
        <v>57346195.410000004</v>
      </c>
      <c r="G26" s="38">
        <v>52589163.870000005</v>
      </c>
    </row>
    <row r="27" spans="2:7" ht="12" customHeight="1" x14ac:dyDescent="0.2">
      <c r="B27" s="32" t="s">
        <v>12</v>
      </c>
      <c r="C27" s="20">
        <v>170203789</v>
      </c>
      <c r="D27" s="20">
        <v>30878959.23</v>
      </c>
      <c r="E27" s="21">
        <f t="shared" si="1"/>
        <v>201082748.22999999</v>
      </c>
      <c r="F27" s="20">
        <v>147517533.36000004</v>
      </c>
      <c r="G27" s="38">
        <v>128470681.54000001</v>
      </c>
    </row>
    <row r="28" spans="2:7" x14ac:dyDescent="0.2">
      <c r="B28" s="32" t="s">
        <v>13</v>
      </c>
      <c r="C28" s="20">
        <v>137881145</v>
      </c>
      <c r="D28" s="20">
        <v>41315533.539999992</v>
      </c>
      <c r="E28" s="21">
        <f t="shared" si="1"/>
        <v>179196678.53999999</v>
      </c>
      <c r="F28" s="20">
        <v>116802459.92000002</v>
      </c>
      <c r="G28" s="38">
        <v>107339085.95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50511</v>
      </c>
      <c r="D30" s="20">
        <v>699399.09</v>
      </c>
      <c r="E30" s="21">
        <f t="shared" si="1"/>
        <v>749910.09</v>
      </c>
      <c r="F30" s="20">
        <v>740719.80999999994</v>
      </c>
      <c r="G30" s="38">
        <v>294527.85000000003</v>
      </c>
    </row>
    <row r="31" spans="2:7" x14ac:dyDescent="0.2">
      <c r="B31" s="32" t="s">
        <v>16</v>
      </c>
      <c r="C31" s="20">
        <v>200000</v>
      </c>
      <c r="D31" s="20">
        <v>464877.52</v>
      </c>
      <c r="E31" s="21">
        <f t="shared" si="1"/>
        <v>664877.52</v>
      </c>
      <c r="F31" s="20">
        <v>158513.19</v>
      </c>
      <c r="G31" s="38">
        <v>158513.19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386298659</v>
      </c>
      <c r="D36" s="22">
        <f>SUM(D26:D34)</f>
        <v>73358769.379999995</v>
      </c>
      <c r="E36" s="22">
        <f>SUM(E26:E34)</f>
        <v>459657428.37999994</v>
      </c>
      <c r="F36" s="22">
        <f>SUM(F26:F34)</f>
        <v>322565421.69000006</v>
      </c>
      <c r="G36" s="39">
        <f>SUM(G26:G34)</f>
        <v>288851972.40000004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-57358769.379999995</v>
      </c>
      <c r="E38" s="8">
        <f>D38+C38</f>
        <v>-57358769.379999995</v>
      </c>
      <c r="F38" s="8">
        <f>F20-F36</f>
        <v>-17335348.030000031</v>
      </c>
      <c r="G38" s="9">
        <f>G20-G36</f>
        <v>16378101.25999999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2020-01-23T20:49:44Z</cp:lastPrinted>
  <dcterms:created xsi:type="dcterms:W3CDTF">2019-12-11T17:18:27Z</dcterms:created>
  <dcterms:modified xsi:type="dcterms:W3CDTF">2022-10-28T00:44:44Z</dcterms:modified>
</cp:coreProperties>
</file>